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SMAS\Documents\ACE11\M and E Stuff\Annual Workplan 2025\final submission\"/>
    </mc:Choice>
  </mc:AlternateContent>
  <bookViews>
    <workbookView xWindow="0" yWindow="0" windowWidth="20490" windowHeight="6345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1" i="1" l="1"/>
  <c r="W58" i="1"/>
  <c r="W57" i="1"/>
  <c r="W56" i="1"/>
  <c r="W55" i="1"/>
  <c r="W54" i="1"/>
  <c r="W53" i="1"/>
  <c r="W52" i="1"/>
  <c r="W48" i="1"/>
  <c r="W44" i="1"/>
  <c r="W43" i="1"/>
  <c r="W42" i="1"/>
  <c r="W41" i="1"/>
  <c r="W40" i="1"/>
  <c r="W39" i="1"/>
  <c r="W38" i="1"/>
  <c r="W35" i="1"/>
  <c r="W34" i="1"/>
  <c r="W33" i="1"/>
  <c r="W32" i="1"/>
  <c r="W31" i="1"/>
  <c r="W30" i="1"/>
  <c r="W29" i="1"/>
  <c r="W28" i="1"/>
  <c r="W27" i="1"/>
  <c r="W24" i="1"/>
  <c r="W23" i="1"/>
  <c r="W14" i="1"/>
  <c r="W10" i="1"/>
  <c r="W9" i="1"/>
  <c r="Y62" i="1"/>
  <c r="X62" i="1"/>
  <c r="W37" i="1"/>
  <c r="W36" i="1"/>
  <c r="W26" i="1"/>
  <c r="W25" i="1"/>
  <c r="W22" i="1"/>
  <c r="W21" i="1"/>
  <c r="W20" i="1"/>
  <c r="W19" i="1"/>
  <c r="W18" i="1"/>
  <c r="W17" i="1"/>
  <c r="W16" i="1"/>
  <c r="W15" i="1"/>
  <c r="W13" i="1"/>
  <c r="W12" i="1"/>
  <c r="W11" i="1"/>
  <c r="W62" i="1" l="1"/>
</calcChain>
</file>

<file path=xl/sharedStrings.xml><?xml version="1.0" encoding="utf-8"?>
<sst xmlns="http://schemas.openxmlformats.org/spreadsheetml/2006/main" count="168" uniqueCount="149">
  <si>
    <t>Name of Center: ACE-SPED</t>
  </si>
  <si>
    <t>Institution: University of Nigeria, Nsukka</t>
  </si>
  <si>
    <t>On Schedule</t>
  </si>
  <si>
    <t>Country: Nigeria</t>
  </si>
  <si>
    <t>Center Leader: Engr. Prof. Emenike C. Ejiogu</t>
  </si>
  <si>
    <t>Behind Schedule</t>
  </si>
  <si>
    <t>Annual Workplan (January 1-June 30, 2025)</t>
  </si>
  <si>
    <t>Work Plan Activities</t>
  </si>
  <si>
    <t>Description</t>
  </si>
  <si>
    <t>Partner Contribution (if relevant)</t>
  </si>
  <si>
    <t>Milestone/Output</t>
  </si>
  <si>
    <t>If NEW, Provide Justification</t>
  </si>
  <si>
    <t>Estimated Budget($)</t>
  </si>
  <si>
    <t>Estimated DLI Revenue ($)</t>
  </si>
  <si>
    <t>Contribution from Partner ($)</t>
  </si>
  <si>
    <t>Person Responsible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</si>
  <si>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</si>
  <si>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</si>
  <si>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</si>
  <si>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</si>
  <si>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</si>
  <si>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</si>
  <si>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</si>
  <si>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</si>
  <si>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</si>
  <si>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</si>
  <si>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</si>
  <si>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</si>
  <si>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Comments</t>
  </si>
  <si>
    <t>Action 1: DLI 1 Basic Operations</t>
  </si>
  <si>
    <t>Activity 1: Maintenance of ACE-SPED website</t>
  </si>
  <si>
    <t>To develop a customized web-site for easy access and dissemination of Centre activities</t>
  </si>
  <si>
    <t>ACE-SPED website operationalized</t>
  </si>
  <si>
    <t>Inf. Officer</t>
  </si>
  <si>
    <t>Activity 2: Production and signing  of MoUs</t>
  </si>
  <si>
    <t>CL</t>
  </si>
  <si>
    <t>Action 2: DLI 2; Development Impact of ACE-SPED</t>
  </si>
  <si>
    <t>To attend ACE related meetings outside the University.</t>
  </si>
  <si>
    <t>Information exchange and reports on project development objectives accomplished.</t>
  </si>
  <si>
    <t>Action 3: DLI 3; Quantity of Students</t>
  </si>
  <si>
    <t>Candidates who applied to the various programs of the ACE-SPED are screened for admission.</t>
  </si>
  <si>
    <t>Qualified students are admitted based on merit.</t>
  </si>
  <si>
    <t>CL/APC</t>
  </si>
  <si>
    <t>Action 4: DLI 4: Quality of Education and Research</t>
  </si>
  <si>
    <t>Sub-activity 1: Education</t>
  </si>
  <si>
    <t>To support faculty and students through conference/workshop/seminar attendance, research publications, internet access, scholarly visits and development of lecture materials, patents, internships, etc.</t>
  </si>
  <si>
    <t xml:space="preserve">Support provided to staff and students. </t>
  </si>
  <si>
    <t>To provide fellowship, on competitive basis, to regional students to cover cost of studies and research</t>
  </si>
  <si>
    <t xml:space="preserve">Regional students enrolled in the ACE are supported. </t>
  </si>
  <si>
    <t>Sub-Activity 2: Research</t>
  </si>
  <si>
    <t xml:space="preserve">Activity 1: Subscription to relevant international journals and databases. </t>
  </si>
  <si>
    <t>To subscribe to relevant international journals and academic databases</t>
  </si>
  <si>
    <t>Subscriptions are made to relevant international journals and academic databases</t>
  </si>
  <si>
    <t>ARC/APC</t>
  </si>
  <si>
    <t>To fabricate relevant  R &amp; D equipment</t>
  </si>
  <si>
    <t>Relevant Research fabricated and operationalized</t>
  </si>
  <si>
    <t>To improve the staff proficiency in the use of state-of-the art equipment</t>
  </si>
  <si>
    <t>Training of faculty &amp; technical staff for optimal utilization of state-of-the-art equipment completed</t>
  </si>
  <si>
    <t>DCL</t>
  </si>
  <si>
    <t xml:space="preserve">To document, disseminate, prototype and in extension patent research results </t>
  </si>
  <si>
    <t>Research results are documented</t>
  </si>
  <si>
    <t>To expose students and staff to industry sector activities, on-site and data collection</t>
  </si>
  <si>
    <t>Field tripS executed</t>
  </si>
  <si>
    <t>ILO/ARC</t>
  </si>
  <si>
    <t xml:space="preserve">To ascertain the workability and performance of developed prototypes </t>
  </si>
  <si>
    <t>Field trials executed</t>
  </si>
  <si>
    <t xml:space="preserve">To purchase and develop relevant software required for energy and power research </t>
  </si>
  <si>
    <t>Software is developed or procured</t>
  </si>
  <si>
    <t>To facilitate exchange of information and resources between ACE-SPED staff and partners</t>
  </si>
  <si>
    <t>Information and library resources shared</t>
  </si>
  <si>
    <t>ILO</t>
  </si>
  <si>
    <t>To promote effective engagement between ACE-SPED and partners</t>
  </si>
  <si>
    <t>Industrial Liaison visits undertaken</t>
  </si>
  <si>
    <t>ARC/ILO</t>
  </si>
  <si>
    <t>Sub-Activity 3: Infrastructure</t>
  </si>
  <si>
    <t>Activity 1: Upgrading of Laboratory of Industrial Electronics, Power Devices and New Energy Systems</t>
  </si>
  <si>
    <t>To furnish and equip the Industrial Electronics/New Energy Laboratory for practice orientation in energy and power research</t>
  </si>
  <si>
    <t xml:space="preserve"> Well-equipped and functional Industrial Electronics/New Energy Laboratory </t>
  </si>
  <si>
    <t>Activity 2: Provision of Equipment for ACE-SPED Fabrication Workshop</t>
  </si>
  <si>
    <t>To furnish and equip the Fabrication Workshop</t>
  </si>
  <si>
    <t xml:space="preserve"> Well-equipped Fabrication Workshop</t>
  </si>
  <si>
    <t>Activity 3: Provision of Equipment for Renewable Energy Laboratory</t>
  </si>
  <si>
    <t>To furnish and equip the Renewable Energy Laboratory</t>
  </si>
  <si>
    <t>Well-equipped Renewable Energy Lab.</t>
  </si>
  <si>
    <t>Activity 4: Provision of Equipment forAdvanced Materials Characterization Laboratory</t>
  </si>
  <si>
    <t xml:space="preserve">To furnish and equip the Advanced Materials Lab </t>
  </si>
  <si>
    <t>Well-equipped Energy Materials Laboratory</t>
  </si>
  <si>
    <t>Activity 5: Provision of Equipment for Electric Power Systems Laboratory</t>
  </si>
  <si>
    <t>To furnish and equip Electric Power Systems Lab</t>
  </si>
  <si>
    <t>Well-equipped Electric Power Systems Laboratory</t>
  </si>
  <si>
    <t>Action 5: DLI 5; Relevance of Education and Research</t>
  </si>
  <si>
    <t xml:space="preserve">Formation of the editorial board, production studio, material acquisition, production of the journal, bulletin, newsletter and promotion of the publication, feedback </t>
  </si>
  <si>
    <t xml:space="preserve">ACE-SPED journal, Bulletin and Newsletter </t>
  </si>
  <si>
    <t>ARC</t>
  </si>
  <si>
    <t>Action 6: DLI 6; Timeliness of Fiduciary Management</t>
  </si>
  <si>
    <t>Activity 1: Development of Implementation and Annual Workplan</t>
  </si>
  <si>
    <t>To produce a focused overall work plan to assist in accountability &amp; smooth operations of project.</t>
  </si>
  <si>
    <t>A detailed and focused work plan developed and produced</t>
  </si>
  <si>
    <t>To prepare annual procurement, financial and external audit reports</t>
  </si>
  <si>
    <t>Annual procurement, financial &amp; audit reports produced</t>
  </si>
  <si>
    <t xml:space="preserve">To organize consultative forums involving all major stake holders in preparation for project take-off. </t>
  </si>
  <si>
    <t>Meeting held and detailed project documents produced</t>
  </si>
  <si>
    <t>DCL/ILO</t>
  </si>
  <si>
    <t>Scheduled ACE meetings (Int’l Advisory Board, Industrial/Sectoral Advisory Board, Management Committee Research and Academic Co-ordination)</t>
  </si>
  <si>
    <t>Meetings held with documentary of proceedings.</t>
  </si>
  <si>
    <t>FMC</t>
  </si>
  <si>
    <t>Action 7: DLI 7; Institutional Impact</t>
  </si>
  <si>
    <t>To have NgREN services</t>
  </si>
  <si>
    <t>NgREN services secured</t>
  </si>
  <si>
    <t>Grand Total</t>
  </si>
  <si>
    <t>M&amp;EO</t>
  </si>
  <si>
    <t>To conduct ESMP implementation audit</t>
  </si>
  <si>
    <t>ESMP implementation audit conducted</t>
  </si>
  <si>
    <t>To provide adequte signages around work areas/institution premises</t>
  </si>
  <si>
    <t>Adequate signage provided</t>
  </si>
  <si>
    <t>To establish strong partnership with Institutions</t>
  </si>
  <si>
    <t>A robust and benefit-oriented MoUs with partners signed</t>
  </si>
  <si>
    <t>To preper a final financial report for the project</t>
  </si>
  <si>
    <t>To prepare a beffitting project completion report</t>
  </si>
  <si>
    <t>A comprehensive pproject completion repor produced.</t>
  </si>
  <si>
    <t>A detailed final financial report produced</t>
  </si>
  <si>
    <t>Activity 1: Successful delivery of NgREN services</t>
  </si>
  <si>
    <t>Activity 2: Annual procurement, financial and external audit reports</t>
  </si>
  <si>
    <t>Activity 3: Organize regular planning meetings s with ACE-SPED partners and major stake holders</t>
  </si>
  <si>
    <t>Activity 4: Scheduled ACE meetings (Int’l Advisory Board, Industrial Advisory Board, Management Committee Research and Academic Co-ordination)</t>
  </si>
  <si>
    <t>Activity 5: Final Financial Report for Project Closure</t>
  </si>
  <si>
    <t>Activity 6: Project Completion Report</t>
  </si>
  <si>
    <t>Activity 1: Publication of ACE-SPED Journal, Bulletin and Newsletter.</t>
  </si>
  <si>
    <t xml:space="preserve">Activity 6: Conduct ESMP implementation audit for all construction activities including funding.
</t>
  </si>
  <si>
    <t xml:space="preserve">Activity 7: Provide adequate signage around work areas/institution premises including Muster Point.
</t>
  </si>
  <si>
    <t>Activity 2: Fabrication of relevant state-of-the-art R &amp; D equipment</t>
  </si>
  <si>
    <t>Activity 3: Training of faculty and technical staff on use of state-of-the-art equipment</t>
  </si>
  <si>
    <t xml:space="preserve">Activity 4: Organisation of seminars/workshops and publication in journals </t>
  </si>
  <si>
    <t xml:space="preserve">Activity 5: Field trips </t>
  </si>
  <si>
    <t>Activity 6: Field trials</t>
  </si>
  <si>
    <t>Activity 7: Software purchase and development</t>
  </si>
  <si>
    <t>Activity 8: Facilitate exchange and sharing of information and library resources between ACE-SPED and partners</t>
  </si>
  <si>
    <t>Activity 9 Undertake industrial liaison visits</t>
  </si>
  <si>
    <t>Activity 1: Faculty and students’ support</t>
  </si>
  <si>
    <t>Activity 2: Provision of Scholarships for Thirty existing MEng/MSc and PhD sstudents.</t>
  </si>
  <si>
    <t xml:space="preserve">Activity 1: Selection and admission of M.Eng/MSc and PhD candidates. </t>
  </si>
  <si>
    <t>Activity 1: Attendance to ACE-related meetings and events outside the University</t>
  </si>
  <si>
    <t>2025 Y2Q1</t>
  </si>
  <si>
    <t>2025 Y2Q2</t>
  </si>
  <si>
    <t>2025 Y2Q3</t>
  </si>
  <si>
    <t>2025 Y2Q4</t>
  </si>
  <si>
    <t>A transition plan developed for the project including sustainability plan (Research commercialization via spin-off ventures, Fee paying students, Contract research, Consultancy for industries)</t>
  </si>
  <si>
    <t>To develop a transition plan (including sustainabilty research commercialization via spin-off ventures, Fee paying students, Contract research, Consultancy for industries)</t>
  </si>
  <si>
    <t>Activity 7: Development of a Transition Plan (including sustaibality plan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</si>
</sst>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charset val="134"/>
      <scheme val="minor"/>
    </font>
    <font>
      <sz val="12"/>
      <name val="Times New Roman"/>
      <charset val="134"/>
    </font>
    <font>
      <sz val="11"/>
      <name val="Calibri"/>
      <charset val="134"/>
      <scheme val="minor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4"/>
      <name val="Calibri"/>
      <charset val="134"/>
      <scheme val="minor"/>
    </font>
    <font>
      <sz val="12"/>
      <color rgb="FF00B050"/>
      <name val="Times New Roman"/>
      <charset val="134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FDA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0" borderId="0" xfId="0" applyFont="1"/>
    <xf numFmtId="43" fontId="2" fillId="0" borderId="0" xfId="1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4" xfId="0" applyFont="1" applyBorder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6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0" fontId="1" fillId="3" borderId="1" xfId="0" applyFont="1" applyFill="1" applyBorder="1"/>
    <xf numFmtId="0" fontId="5" fillId="0" borderId="0" xfId="0" applyFont="1"/>
    <xf numFmtId="0" fontId="1" fillId="5" borderId="0" xfId="0" applyFont="1" applyFill="1"/>
    <xf numFmtId="0" fontId="3" fillId="0" borderId="1" xfId="0" applyFont="1" applyBorder="1"/>
    <xf numFmtId="0" fontId="1" fillId="2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6" fillId="0" borderId="0" xfId="0" applyFont="1"/>
    <xf numFmtId="0" fontId="1" fillId="2" borderId="0" xfId="0" applyFont="1" applyFill="1"/>
    <xf numFmtId="0" fontId="2" fillId="2" borderId="1" xfId="0" applyFont="1" applyFill="1" applyBorder="1"/>
    <xf numFmtId="43" fontId="1" fillId="0" borderId="0" xfId="1" applyFont="1" applyBorder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2" borderId="1" xfId="1" applyFont="1" applyFill="1" applyBorder="1"/>
    <xf numFmtId="0" fontId="7" fillId="0" borderId="0" xfId="0" applyFont="1"/>
    <xf numFmtId="43" fontId="7" fillId="0" borderId="0" xfId="1" applyFont="1"/>
    <xf numFmtId="0" fontId="8" fillId="0" borderId="12" xfId="0" applyFont="1" applyBorder="1" applyAlignment="1">
      <alignment horizontal="center" vertical="top"/>
    </xf>
    <xf numFmtId="0" fontId="2" fillId="0" borderId="12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3" xfId="0" applyFont="1" applyBorder="1"/>
    <xf numFmtId="0" fontId="1" fillId="0" borderId="1" xfId="0" applyFont="1" applyBorder="1" applyAlignment="1">
      <alignment horizontal="center"/>
    </xf>
    <xf numFmtId="43" fontId="2" fillId="0" borderId="0" xfId="0" applyNumberFormat="1" applyFont="1"/>
    <xf numFmtId="0" fontId="2" fillId="0" borderId="14" xfId="0" applyFont="1" applyBorder="1"/>
    <xf numFmtId="0" fontId="1" fillId="3" borderId="0" xfId="0" applyFont="1" applyFill="1"/>
    <xf numFmtId="0" fontId="4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43" fontId="1" fillId="5" borderId="7" xfId="1" applyFont="1" applyFill="1" applyBorder="1" applyAlignment="1">
      <alignment horizontal="center" wrapText="1"/>
    </xf>
    <xf numFmtId="43" fontId="1" fillId="5" borderId="8" xfId="1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topLeftCell="A29" zoomScale="77" zoomScaleNormal="77" workbookViewId="0">
      <pane xSplit="1" topLeftCell="B1" activePane="topRight" state="frozen"/>
      <selection pane="topRight" activeCell="B47" sqref="B47"/>
    </sheetView>
  </sheetViews>
  <sheetFormatPr defaultColWidth="9" defaultRowHeight="15"/>
  <cols>
    <col min="1" max="1" width="113.85546875" style="4" customWidth="1"/>
    <col min="2" max="3" width="52.7109375" style="4" customWidth="1"/>
    <col min="4" max="4" width="3.140625" style="4" customWidth="1"/>
    <col min="5" max="5" width="9.140625" style="4" customWidth="1"/>
    <col min="6" max="7" width="9" style="4"/>
    <col min="8" max="8" width="3.85546875" style="4" customWidth="1"/>
    <col min="9" max="11" width="9" style="4"/>
    <col min="12" max="12" width="3.42578125" style="4" customWidth="1"/>
    <col min="13" max="15" width="9" style="4"/>
    <col min="16" max="16" width="3.7109375" style="4" customWidth="1"/>
    <col min="17" max="19" width="9" style="4"/>
    <col min="20" max="20" width="3.5703125" style="4" customWidth="1"/>
    <col min="21" max="22" width="36.7109375" style="4" customWidth="1"/>
    <col min="23" max="23" width="25.5703125" style="4" customWidth="1"/>
    <col min="24" max="24" width="20.5703125" style="5" customWidth="1"/>
    <col min="25" max="25" width="18.42578125" style="5" customWidth="1"/>
    <col min="26" max="26" width="19.7109375" style="4" customWidth="1"/>
    <col min="27" max="27" width="80.7109375" style="4" customWidth="1"/>
    <col min="28" max="16384" width="9" style="4"/>
  </cols>
  <sheetData>
    <row r="1" spans="1:27" s="1" customFormat="1" ht="15.75">
      <c r="A1" s="6" t="s">
        <v>0</v>
      </c>
      <c r="B1" s="7"/>
      <c r="D1" s="8"/>
      <c r="E1" s="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60"/>
    </row>
    <row r="2" spans="1:27" s="1" customFormat="1" ht="15.75">
      <c r="A2" s="10" t="s">
        <v>1</v>
      </c>
      <c r="D2" s="8"/>
      <c r="E2" s="11"/>
      <c r="F2" s="59" t="s">
        <v>2</v>
      </c>
      <c r="G2" s="5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8"/>
      <c r="Y2" s="28"/>
      <c r="Z2" s="8"/>
    </row>
    <row r="3" spans="1:27" s="1" customFormat="1" ht="15.75">
      <c r="A3" s="10" t="s">
        <v>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7" s="1" customFormat="1" ht="15.75">
      <c r="A4" s="10" t="s">
        <v>4</v>
      </c>
      <c r="D4" s="8"/>
      <c r="E4" s="12"/>
      <c r="F4" s="59" t="s">
        <v>5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</row>
    <row r="5" spans="1:27" s="1" customFormat="1" ht="15.75">
      <c r="A5" s="13" t="s">
        <v>6</v>
      </c>
      <c r="B5" s="14"/>
      <c r="C5" s="1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</row>
    <row r="6" spans="1:27" ht="15.75">
      <c r="A6" s="47" t="s">
        <v>7</v>
      </c>
      <c r="B6" s="48" t="s">
        <v>8</v>
      </c>
      <c r="C6" s="48" t="s">
        <v>9</v>
      </c>
      <c r="D6" s="50"/>
      <c r="E6" s="57" t="s">
        <v>142</v>
      </c>
      <c r="F6" s="57"/>
      <c r="G6" s="57"/>
      <c r="H6" s="50"/>
      <c r="I6" s="58" t="s">
        <v>143</v>
      </c>
      <c r="J6" s="58"/>
      <c r="K6" s="58"/>
      <c r="L6" s="50"/>
      <c r="M6" s="57" t="s">
        <v>144</v>
      </c>
      <c r="N6" s="57"/>
      <c r="O6" s="57"/>
      <c r="P6" s="50"/>
      <c r="Q6" s="58" t="s">
        <v>145</v>
      </c>
      <c r="R6" s="58"/>
      <c r="S6" s="58"/>
      <c r="T6" s="50"/>
      <c r="U6" s="50" t="s">
        <v>10</v>
      </c>
      <c r="V6" s="48" t="s">
        <v>11</v>
      </c>
      <c r="W6" s="51" t="s">
        <v>12</v>
      </c>
      <c r="X6" s="52" t="s">
        <v>13</v>
      </c>
      <c r="Y6" s="52" t="s">
        <v>14</v>
      </c>
      <c r="Z6" s="50" t="s">
        <v>15</v>
      </c>
    </row>
    <row r="7" spans="1:27" ht="15.75">
      <c r="A7" s="47"/>
      <c r="B7" s="49"/>
      <c r="C7" s="49"/>
      <c r="D7" s="50"/>
      <c r="E7" s="15" t="s">
        <v>16</v>
      </c>
      <c r="F7" s="15" t="s">
        <v>17</v>
      </c>
      <c r="G7" s="15" t="s">
        <v>18</v>
      </c>
      <c r="H7" s="50"/>
      <c r="I7" s="15" t="s">
        <v>19</v>
      </c>
      <c r="J7" s="15" t="s">
        <v>20</v>
      </c>
      <c r="K7" s="15" t="s">
        <v>21</v>
      </c>
      <c r="L7" s="50"/>
      <c r="M7" s="15" t="s">
        <v>22</v>
      </c>
      <c r="N7" s="15" t="s">
        <v>23</v>
      </c>
      <c r="O7" s="15" t="s">
        <v>24</v>
      </c>
      <c r="P7" s="50"/>
      <c r="Q7" s="15" t="s">
        <v>25</v>
      </c>
      <c r="R7" s="15" t="s">
        <v>26</v>
      </c>
      <c r="S7" s="15" t="s">
        <v>27</v>
      </c>
      <c r="T7" s="50"/>
      <c r="U7" s="50"/>
      <c r="V7" s="49"/>
      <c r="W7" s="51"/>
      <c r="X7" s="53"/>
      <c r="Y7" s="53"/>
      <c r="Z7" s="54"/>
      <c r="AA7" s="34" t="s">
        <v>28</v>
      </c>
    </row>
    <row r="8" spans="1:27" ht="18.75">
      <c r="A8" s="44" t="s">
        <v>29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35"/>
    </row>
    <row r="9" spans="1:27" ht="15.75">
      <c r="A9" s="16" t="s">
        <v>30</v>
      </c>
      <c r="B9" s="16" t="s">
        <v>31</v>
      </c>
      <c r="C9" s="16"/>
      <c r="D9" s="17"/>
      <c r="E9" s="16"/>
      <c r="F9" s="16"/>
      <c r="G9" s="18"/>
      <c r="H9" s="17"/>
      <c r="I9" s="18"/>
      <c r="J9" s="18"/>
      <c r="K9" s="22"/>
      <c r="L9" s="17"/>
      <c r="M9" s="16"/>
      <c r="N9" s="16"/>
      <c r="O9" s="22"/>
      <c r="P9" s="17"/>
      <c r="Q9" s="22"/>
      <c r="R9" s="22"/>
      <c r="S9" s="22"/>
      <c r="T9" s="17"/>
      <c r="U9" s="16" t="s">
        <v>32</v>
      </c>
      <c r="V9" s="16"/>
      <c r="W9" s="29">
        <f t="shared" ref="W9:W14" si="0">X9+Y9</f>
        <v>3000</v>
      </c>
      <c r="X9" s="29">
        <v>3000</v>
      </c>
      <c r="Y9" s="29">
        <v>0</v>
      </c>
      <c r="Z9" s="36" t="s">
        <v>33</v>
      </c>
      <c r="AA9" s="35"/>
    </row>
    <row r="10" spans="1:27" ht="15.75">
      <c r="A10" s="16" t="s">
        <v>34</v>
      </c>
      <c r="B10" s="16" t="s">
        <v>115</v>
      </c>
      <c r="C10" s="16"/>
      <c r="D10" s="17"/>
      <c r="E10" s="18"/>
      <c r="F10" s="18"/>
      <c r="G10" s="18"/>
      <c r="H10" s="17"/>
      <c r="I10" s="16"/>
      <c r="J10" s="16"/>
      <c r="K10" s="16"/>
      <c r="L10" s="17"/>
      <c r="M10" s="16"/>
      <c r="N10" s="16"/>
      <c r="O10" s="16"/>
      <c r="P10" s="17"/>
      <c r="Q10" s="16"/>
      <c r="R10" s="16"/>
      <c r="S10" s="16"/>
      <c r="T10" s="17"/>
      <c r="U10" s="16" t="s">
        <v>116</v>
      </c>
      <c r="V10" s="16"/>
      <c r="W10" s="29">
        <f t="shared" si="0"/>
        <v>5000</v>
      </c>
      <c r="X10" s="29">
        <v>5000</v>
      </c>
      <c r="Y10" s="29">
        <v>0</v>
      </c>
      <c r="Z10" s="36" t="s">
        <v>35</v>
      </c>
      <c r="AA10" s="35"/>
    </row>
    <row r="11" spans="1:27" ht="15.75">
      <c r="W11" s="29">
        <f t="shared" si="0"/>
        <v>0</v>
      </c>
      <c r="AA11" s="35"/>
    </row>
    <row r="12" spans="1:27" ht="15.75">
      <c r="W12" s="29">
        <f t="shared" si="0"/>
        <v>0</v>
      </c>
      <c r="AA12" s="35"/>
    </row>
    <row r="13" spans="1:27" ht="18.75">
      <c r="A13" s="19" t="s">
        <v>36</v>
      </c>
      <c r="W13" s="29">
        <f t="shared" si="0"/>
        <v>0</v>
      </c>
      <c r="AA13" s="35"/>
    </row>
    <row r="14" spans="1:27" ht="15.75">
      <c r="A14" s="16" t="s">
        <v>141</v>
      </c>
      <c r="B14" s="16" t="s">
        <v>37</v>
      </c>
      <c r="C14" s="16"/>
      <c r="D14" s="17"/>
      <c r="E14" s="18"/>
      <c r="F14" s="18"/>
      <c r="G14" s="18"/>
      <c r="H14" s="17"/>
      <c r="I14" s="18"/>
      <c r="J14" s="18"/>
      <c r="K14" s="18"/>
      <c r="L14" s="17"/>
      <c r="M14" s="22"/>
      <c r="N14" s="22"/>
      <c r="O14" s="22"/>
      <c r="P14" s="17"/>
      <c r="Q14" s="22"/>
      <c r="R14" s="22"/>
      <c r="S14" s="22"/>
      <c r="T14" s="17"/>
      <c r="U14" s="16" t="s">
        <v>38</v>
      </c>
      <c r="V14" s="16"/>
      <c r="W14" s="29">
        <f t="shared" si="0"/>
        <v>60000</v>
      </c>
      <c r="X14" s="29">
        <v>60000</v>
      </c>
      <c r="Y14" s="29">
        <v>0</v>
      </c>
      <c r="Z14" s="36" t="s">
        <v>35</v>
      </c>
      <c r="AA14" s="35"/>
    </row>
    <row r="15" spans="1:27" ht="15.75">
      <c r="A15" s="1"/>
      <c r="B15" s="1"/>
      <c r="C15" s="1"/>
      <c r="D15" s="20"/>
      <c r="E15" s="1"/>
      <c r="F15" s="1"/>
      <c r="G15" s="1"/>
      <c r="H15" s="20"/>
      <c r="I15" s="26"/>
      <c r="J15" s="26"/>
      <c r="K15" s="26"/>
      <c r="L15" s="20"/>
      <c r="M15" s="26"/>
      <c r="N15" s="26"/>
      <c r="O15" s="26"/>
      <c r="P15" s="26"/>
      <c r="Q15" s="26"/>
      <c r="R15" s="26"/>
      <c r="S15" s="26"/>
      <c r="T15" s="20"/>
      <c r="U15" s="1"/>
      <c r="V15" s="1"/>
      <c r="W15" s="29">
        <f t="shared" ref="W15:W22" si="1">X15+Y15</f>
        <v>0</v>
      </c>
      <c r="X15" s="30"/>
      <c r="Y15" s="30"/>
      <c r="Z15" s="8"/>
      <c r="AA15" s="35"/>
    </row>
    <row r="16" spans="1:27" ht="15.75">
      <c r="W16" s="29">
        <f t="shared" si="1"/>
        <v>0</v>
      </c>
      <c r="AA16" s="35"/>
    </row>
    <row r="17" spans="1:27" ht="18.75">
      <c r="A17" s="19" t="s">
        <v>39</v>
      </c>
      <c r="W17" s="29">
        <f t="shared" si="1"/>
        <v>0</v>
      </c>
      <c r="AA17" s="35"/>
    </row>
    <row r="18" spans="1:27" ht="15.75">
      <c r="A18" s="16" t="s">
        <v>140</v>
      </c>
      <c r="B18" s="16" t="s">
        <v>40</v>
      </c>
      <c r="C18" s="16"/>
      <c r="D18" s="17"/>
      <c r="E18" s="16"/>
      <c r="F18" s="16"/>
      <c r="G18" s="16"/>
      <c r="H18" s="17"/>
      <c r="I18" s="18"/>
      <c r="J18" s="18"/>
      <c r="K18" s="22"/>
      <c r="L18" s="17"/>
      <c r="M18" s="22"/>
      <c r="N18" s="16"/>
      <c r="O18" s="16"/>
      <c r="P18" s="17"/>
      <c r="Q18" s="16"/>
      <c r="R18" s="22"/>
      <c r="S18" s="22"/>
      <c r="T18" s="17"/>
      <c r="U18" s="16" t="s">
        <v>41</v>
      </c>
      <c r="V18" s="16"/>
      <c r="W18" s="29">
        <f t="shared" si="1"/>
        <v>7500</v>
      </c>
      <c r="X18" s="29">
        <v>6000</v>
      </c>
      <c r="Y18" s="29">
        <v>1500</v>
      </c>
      <c r="Z18" s="36" t="s">
        <v>42</v>
      </c>
      <c r="AA18" s="35"/>
    </row>
    <row r="19" spans="1:27" ht="15.75">
      <c r="A19" s="1"/>
      <c r="B19" s="1"/>
      <c r="C19" s="1"/>
      <c r="D19" s="20"/>
      <c r="E19" s="1"/>
      <c r="F19" s="1"/>
      <c r="G19" s="1"/>
      <c r="H19" s="20"/>
      <c r="I19" s="1"/>
      <c r="J19" s="1"/>
      <c r="K19" s="26"/>
      <c r="L19" s="20"/>
      <c r="M19" s="26"/>
      <c r="N19" s="1"/>
      <c r="O19" s="1"/>
      <c r="P19" s="26"/>
      <c r="Q19" s="1"/>
      <c r="R19" s="26"/>
      <c r="S19" s="26"/>
      <c r="T19" s="26"/>
      <c r="U19" s="1"/>
      <c r="V19" s="1"/>
      <c r="W19" s="29">
        <f t="shared" si="1"/>
        <v>0</v>
      </c>
      <c r="X19" s="30"/>
      <c r="Y19" s="30"/>
      <c r="Z19" s="8"/>
      <c r="AA19" s="35"/>
    </row>
    <row r="20" spans="1:27" ht="15.75">
      <c r="W20" s="29">
        <f t="shared" si="1"/>
        <v>0</v>
      </c>
      <c r="AA20" s="35"/>
    </row>
    <row r="21" spans="1:27" ht="18.75">
      <c r="A21" s="19" t="s">
        <v>43</v>
      </c>
      <c r="W21" s="29">
        <f t="shared" si="1"/>
        <v>0</v>
      </c>
      <c r="AA21" s="35"/>
    </row>
    <row r="22" spans="1:27" ht="18.75">
      <c r="A22" s="19" t="s">
        <v>44</v>
      </c>
      <c r="W22" s="29">
        <f t="shared" si="1"/>
        <v>0</v>
      </c>
      <c r="AA22" s="35"/>
    </row>
    <row r="23" spans="1:27" ht="15.75">
      <c r="A23" s="16" t="s">
        <v>138</v>
      </c>
      <c r="B23" s="16" t="s">
        <v>45</v>
      </c>
      <c r="C23" s="16"/>
      <c r="D23" s="17"/>
      <c r="E23" s="16"/>
      <c r="F23" s="16"/>
      <c r="G23" s="16"/>
      <c r="H23" s="17"/>
      <c r="I23" s="16"/>
      <c r="J23" s="16"/>
      <c r="K23" s="16"/>
      <c r="L23" s="17"/>
      <c r="M23" s="22"/>
      <c r="N23" s="22"/>
      <c r="O23" s="22"/>
      <c r="P23" s="17"/>
      <c r="Q23" s="22"/>
      <c r="R23" s="22"/>
      <c r="S23" s="22"/>
      <c r="T23" s="17"/>
      <c r="U23" s="16" t="s">
        <v>46</v>
      </c>
      <c r="V23" s="16"/>
      <c r="W23" s="29">
        <f t="shared" ref="W23:W44" si="2">X23+Y23</f>
        <v>20000</v>
      </c>
      <c r="X23" s="29">
        <v>19000</v>
      </c>
      <c r="Y23" s="29">
        <v>1000</v>
      </c>
      <c r="Z23" s="36" t="s">
        <v>35</v>
      </c>
      <c r="AA23" s="35"/>
    </row>
    <row r="24" spans="1:27" s="2" customFormat="1" ht="15.75">
      <c r="A24" s="22" t="s">
        <v>139</v>
      </c>
      <c r="B24" s="22" t="s">
        <v>47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 t="s">
        <v>48</v>
      </c>
      <c r="V24" s="22"/>
      <c r="W24" s="31">
        <f t="shared" si="2"/>
        <v>75000</v>
      </c>
      <c r="X24" s="31">
        <v>75000</v>
      </c>
      <c r="Y24" s="31">
        <v>0</v>
      </c>
      <c r="Z24" s="37" t="s">
        <v>42</v>
      </c>
      <c r="AA24" s="38"/>
    </row>
    <row r="25" spans="1:27" ht="15.75">
      <c r="A25" s="16"/>
      <c r="B25" s="16"/>
      <c r="C25" s="16"/>
      <c r="D25" s="17"/>
      <c r="E25" s="16"/>
      <c r="F25" s="16"/>
      <c r="G25" s="16"/>
      <c r="H25" s="17"/>
      <c r="I25" s="16"/>
      <c r="J25" s="16"/>
      <c r="K25" s="16"/>
      <c r="L25" s="17"/>
      <c r="M25" s="22"/>
      <c r="N25" s="22"/>
      <c r="O25" s="22"/>
      <c r="P25" s="17"/>
      <c r="Q25" s="22"/>
      <c r="R25" s="22"/>
      <c r="S25" s="22"/>
      <c r="T25" s="17"/>
      <c r="U25" s="16"/>
      <c r="V25" s="16"/>
      <c r="W25" s="29">
        <f t="shared" si="2"/>
        <v>0</v>
      </c>
      <c r="X25" s="29"/>
      <c r="Y25" s="29"/>
      <c r="Z25" s="36"/>
      <c r="AA25" s="35"/>
    </row>
    <row r="26" spans="1:27" ht="15.75">
      <c r="A26" s="21" t="s">
        <v>49</v>
      </c>
      <c r="B26" s="16"/>
      <c r="C26" s="16"/>
      <c r="D26" s="17"/>
      <c r="E26" s="16"/>
      <c r="F26" s="16"/>
      <c r="G26" s="16"/>
      <c r="H26" s="17"/>
      <c r="I26" s="16"/>
      <c r="J26" s="16"/>
      <c r="K26" s="16"/>
      <c r="L26" s="17"/>
      <c r="M26" s="22"/>
      <c r="N26" s="22"/>
      <c r="O26" s="22"/>
      <c r="P26" s="17"/>
      <c r="Q26" s="22"/>
      <c r="R26" s="22"/>
      <c r="S26" s="22"/>
      <c r="T26" s="17"/>
      <c r="U26" s="16"/>
      <c r="V26" s="16"/>
      <c r="W26" s="29">
        <f t="shared" si="2"/>
        <v>0</v>
      </c>
      <c r="X26" s="29"/>
      <c r="Y26" s="29"/>
      <c r="Z26" s="36"/>
      <c r="AA26" s="35"/>
    </row>
    <row r="27" spans="1:27" ht="15.75">
      <c r="A27" s="16" t="s">
        <v>50</v>
      </c>
      <c r="B27" s="16" t="s">
        <v>51</v>
      </c>
      <c r="C27" s="16"/>
      <c r="D27" s="17"/>
      <c r="E27" s="18"/>
      <c r="F27" s="18"/>
      <c r="G27" s="18"/>
      <c r="H27" s="17"/>
      <c r="I27" s="18"/>
      <c r="J27" s="18"/>
      <c r="K27" s="18"/>
      <c r="L27" s="17"/>
      <c r="M27" s="22"/>
      <c r="N27" s="22"/>
      <c r="O27" s="22"/>
      <c r="P27" s="17"/>
      <c r="Q27" s="22"/>
      <c r="R27" s="22"/>
      <c r="S27" s="22"/>
      <c r="T27" s="17"/>
      <c r="U27" s="16" t="s">
        <v>52</v>
      </c>
      <c r="V27" s="16"/>
      <c r="W27" s="29">
        <f t="shared" si="2"/>
        <v>6000</v>
      </c>
      <c r="X27" s="29">
        <v>5000</v>
      </c>
      <c r="Y27" s="29">
        <v>1000</v>
      </c>
      <c r="Z27" s="36" t="s">
        <v>53</v>
      </c>
      <c r="AA27" s="35"/>
    </row>
    <row r="28" spans="1:27" ht="15.75">
      <c r="A28" s="16" t="s">
        <v>130</v>
      </c>
      <c r="B28" s="16" t="s">
        <v>54</v>
      </c>
      <c r="C28" s="16"/>
      <c r="D28" s="17"/>
      <c r="E28" s="18"/>
      <c r="F28" s="18"/>
      <c r="G28" s="18"/>
      <c r="H28" s="17"/>
      <c r="I28" s="18"/>
      <c r="J28" s="18"/>
      <c r="K28" s="18"/>
      <c r="L28" s="17"/>
      <c r="M28" s="22"/>
      <c r="N28" s="22"/>
      <c r="O28" s="22"/>
      <c r="P28" s="17"/>
      <c r="Q28" s="22"/>
      <c r="R28" s="22"/>
      <c r="S28" s="22"/>
      <c r="T28" s="17"/>
      <c r="U28" s="16" t="s">
        <v>55</v>
      </c>
      <c r="V28" s="16"/>
      <c r="W28" s="29">
        <f t="shared" si="2"/>
        <v>15000</v>
      </c>
      <c r="X28" s="29">
        <v>10000</v>
      </c>
      <c r="Y28" s="29">
        <v>5000</v>
      </c>
      <c r="Z28" s="36" t="s">
        <v>35</v>
      </c>
      <c r="AA28" s="35"/>
    </row>
    <row r="29" spans="1:27" ht="15.75">
      <c r="A29" s="16" t="s">
        <v>131</v>
      </c>
      <c r="B29" s="16" t="s">
        <v>56</v>
      </c>
      <c r="C29" s="16"/>
      <c r="D29" s="17"/>
      <c r="E29" s="18"/>
      <c r="F29" s="18"/>
      <c r="G29" s="18"/>
      <c r="H29" s="17"/>
      <c r="I29" s="22"/>
      <c r="J29" s="22"/>
      <c r="K29" s="22"/>
      <c r="L29" s="17"/>
      <c r="M29" s="22"/>
      <c r="N29" s="22"/>
      <c r="O29" s="22"/>
      <c r="P29" s="17"/>
      <c r="Q29" s="22"/>
      <c r="R29" s="22"/>
      <c r="S29" s="22"/>
      <c r="T29" s="17"/>
      <c r="U29" s="16" t="s">
        <v>57</v>
      </c>
      <c r="V29" s="16"/>
      <c r="W29" s="29">
        <f t="shared" si="2"/>
        <v>12000</v>
      </c>
      <c r="X29" s="29">
        <v>11000</v>
      </c>
      <c r="Y29" s="29">
        <v>1000</v>
      </c>
      <c r="Z29" s="36" t="s">
        <v>58</v>
      </c>
      <c r="AA29" s="35"/>
    </row>
    <row r="30" spans="1:27" ht="15.75">
      <c r="A30" s="22" t="s">
        <v>132</v>
      </c>
      <c r="B30" s="22" t="s">
        <v>59</v>
      </c>
      <c r="C30" s="22"/>
      <c r="D30" s="17"/>
      <c r="E30" s="16"/>
      <c r="F30" s="18"/>
      <c r="G30" s="16"/>
      <c r="H30" s="17"/>
      <c r="I30" s="22"/>
      <c r="J30" s="22"/>
      <c r="K30" s="22"/>
      <c r="L30" s="17"/>
      <c r="M30" s="22"/>
      <c r="N30" s="22"/>
      <c r="O30" s="22"/>
      <c r="P30" s="17"/>
      <c r="Q30" s="22"/>
      <c r="R30" s="22"/>
      <c r="S30" s="22"/>
      <c r="T30" s="17"/>
      <c r="U30" s="22" t="s">
        <v>60</v>
      </c>
      <c r="V30" s="22"/>
      <c r="W30" s="29">
        <f t="shared" si="2"/>
        <v>6000</v>
      </c>
      <c r="X30" s="31">
        <v>5000</v>
      </c>
      <c r="Y30" s="31">
        <v>1000</v>
      </c>
      <c r="Z30" s="36" t="s">
        <v>58</v>
      </c>
      <c r="AA30" s="35"/>
    </row>
    <row r="31" spans="1:27" ht="15.75">
      <c r="A31" s="22" t="s">
        <v>133</v>
      </c>
      <c r="B31" s="22" t="s">
        <v>61</v>
      </c>
      <c r="C31" s="22"/>
      <c r="D31" s="17"/>
      <c r="E31" s="18"/>
      <c r="F31" s="18"/>
      <c r="G31" s="18"/>
      <c r="H31" s="17"/>
      <c r="I31" s="18"/>
      <c r="J31" s="18"/>
      <c r="K31" s="18"/>
      <c r="L31" s="17"/>
      <c r="M31" s="22"/>
      <c r="N31" s="22"/>
      <c r="O31" s="22"/>
      <c r="P31" s="17"/>
      <c r="Q31" s="22"/>
      <c r="R31" s="22"/>
      <c r="S31" s="22"/>
      <c r="T31" s="17"/>
      <c r="U31" s="22" t="s">
        <v>62</v>
      </c>
      <c r="V31" s="22"/>
      <c r="W31" s="29">
        <f t="shared" si="2"/>
        <v>10000</v>
      </c>
      <c r="X31" s="31">
        <v>9000</v>
      </c>
      <c r="Y31" s="31">
        <v>1000</v>
      </c>
      <c r="Z31" s="36" t="s">
        <v>63</v>
      </c>
      <c r="AA31" s="35"/>
    </row>
    <row r="32" spans="1:27" ht="15.75">
      <c r="A32" s="22" t="s">
        <v>134</v>
      </c>
      <c r="B32" s="22" t="s">
        <v>64</v>
      </c>
      <c r="C32" s="22"/>
      <c r="D32" s="17"/>
      <c r="E32" s="18"/>
      <c r="F32" s="18"/>
      <c r="G32" s="18"/>
      <c r="H32" s="17"/>
      <c r="I32" s="22"/>
      <c r="J32" s="22"/>
      <c r="K32" s="22"/>
      <c r="L32" s="17"/>
      <c r="M32" s="22"/>
      <c r="N32" s="22"/>
      <c r="O32" s="22"/>
      <c r="P32" s="17"/>
      <c r="Q32" s="22"/>
      <c r="R32" s="22"/>
      <c r="S32" s="22"/>
      <c r="T32" s="17"/>
      <c r="U32" s="22" t="s">
        <v>65</v>
      </c>
      <c r="V32" s="22"/>
      <c r="W32" s="29">
        <f t="shared" si="2"/>
        <v>10000</v>
      </c>
      <c r="X32" s="31">
        <v>8500</v>
      </c>
      <c r="Y32" s="31">
        <v>1500</v>
      </c>
      <c r="Z32" s="36" t="s">
        <v>63</v>
      </c>
      <c r="AA32" s="35"/>
    </row>
    <row r="33" spans="1:27" ht="15.75">
      <c r="A33" s="22" t="s">
        <v>135</v>
      </c>
      <c r="B33" s="22" t="s">
        <v>66</v>
      </c>
      <c r="C33" s="22"/>
      <c r="D33" s="17"/>
      <c r="E33" s="18"/>
      <c r="F33" s="16"/>
      <c r="G33" s="16"/>
      <c r="H33" s="17"/>
      <c r="I33" s="22"/>
      <c r="J33" s="22"/>
      <c r="K33" s="22"/>
      <c r="L33" s="17"/>
      <c r="M33" s="22"/>
      <c r="N33" s="22"/>
      <c r="O33" s="22"/>
      <c r="P33" s="17"/>
      <c r="Q33" s="22"/>
      <c r="R33" s="22"/>
      <c r="S33" s="22"/>
      <c r="T33" s="17"/>
      <c r="U33" s="22" t="s">
        <v>67</v>
      </c>
      <c r="V33" s="22"/>
      <c r="W33" s="29">
        <f t="shared" si="2"/>
        <v>4000</v>
      </c>
      <c r="X33" s="31">
        <v>4000</v>
      </c>
      <c r="Y33" s="31">
        <v>0</v>
      </c>
      <c r="Z33" s="36" t="s">
        <v>53</v>
      </c>
      <c r="AA33" s="35"/>
    </row>
    <row r="34" spans="1:27" ht="15.75">
      <c r="A34" s="16" t="s">
        <v>136</v>
      </c>
      <c r="B34" s="16" t="s">
        <v>68</v>
      </c>
      <c r="C34" s="16"/>
      <c r="D34" s="17"/>
      <c r="E34" s="16"/>
      <c r="F34" s="18"/>
      <c r="G34" s="18"/>
      <c r="H34" s="17"/>
      <c r="I34" s="22"/>
      <c r="J34" s="22"/>
      <c r="K34" s="22"/>
      <c r="L34" s="17"/>
      <c r="M34" s="22"/>
      <c r="N34" s="22"/>
      <c r="O34" s="22"/>
      <c r="P34" s="17"/>
      <c r="Q34" s="22"/>
      <c r="R34" s="22"/>
      <c r="S34" s="22"/>
      <c r="T34" s="17"/>
      <c r="U34" s="16" t="s">
        <v>69</v>
      </c>
      <c r="V34" s="16"/>
      <c r="W34" s="29">
        <f t="shared" si="2"/>
        <v>1000</v>
      </c>
      <c r="X34" s="29">
        <v>800</v>
      </c>
      <c r="Y34" s="29">
        <v>200</v>
      </c>
      <c r="Z34" s="36" t="s">
        <v>70</v>
      </c>
      <c r="AA34" s="35"/>
    </row>
    <row r="35" spans="1:27" ht="15.75">
      <c r="A35" s="16" t="s">
        <v>137</v>
      </c>
      <c r="B35" s="16" t="s">
        <v>71</v>
      </c>
      <c r="C35" s="16"/>
      <c r="D35" s="17"/>
      <c r="E35" s="16"/>
      <c r="F35" s="16"/>
      <c r="G35" s="16"/>
      <c r="H35" s="17"/>
      <c r="I35" s="18"/>
      <c r="J35" s="18"/>
      <c r="K35" s="22"/>
      <c r="L35" s="17"/>
      <c r="M35" s="22"/>
      <c r="N35" s="22"/>
      <c r="O35" s="22"/>
      <c r="P35" s="17"/>
      <c r="Q35" s="22"/>
      <c r="R35" s="22"/>
      <c r="S35" s="22"/>
      <c r="T35" s="17"/>
      <c r="U35" s="16" t="s">
        <v>72</v>
      </c>
      <c r="V35" s="16"/>
      <c r="W35" s="29">
        <f t="shared" si="2"/>
        <v>6000</v>
      </c>
      <c r="X35" s="29">
        <v>5000</v>
      </c>
      <c r="Y35" s="29">
        <v>1000</v>
      </c>
      <c r="Z35" s="36" t="s">
        <v>73</v>
      </c>
      <c r="AA35" s="35"/>
    </row>
    <row r="36" spans="1:27" ht="15.75">
      <c r="A36" s="16"/>
      <c r="B36" s="16"/>
      <c r="C36" s="16"/>
      <c r="D36" s="17"/>
      <c r="E36" s="16"/>
      <c r="F36" s="16"/>
      <c r="G36" s="16"/>
      <c r="H36" s="17"/>
      <c r="I36" s="16"/>
      <c r="J36" s="16"/>
      <c r="K36" s="16"/>
      <c r="L36" s="17"/>
      <c r="M36" s="22"/>
      <c r="N36" s="22"/>
      <c r="O36" s="22"/>
      <c r="P36" s="22"/>
      <c r="Q36" s="22"/>
      <c r="R36" s="22"/>
      <c r="S36" s="22"/>
      <c r="T36" s="22"/>
      <c r="U36" s="16"/>
      <c r="V36" s="16"/>
      <c r="W36" s="29">
        <f t="shared" si="2"/>
        <v>0</v>
      </c>
      <c r="X36" s="29"/>
      <c r="Y36" s="29"/>
      <c r="Z36" s="36"/>
      <c r="AA36" s="35"/>
    </row>
    <row r="37" spans="1:27" ht="15.75">
      <c r="A37" s="21" t="s">
        <v>74</v>
      </c>
      <c r="B37" s="16"/>
      <c r="C37" s="16"/>
      <c r="D37" s="17"/>
      <c r="E37" s="16"/>
      <c r="F37" s="16"/>
      <c r="G37" s="16"/>
      <c r="H37" s="17"/>
      <c r="I37" s="16"/>
      <c r="J37" s="16"/>
      <c r="K37" s="16"/>
      <c r="L37" s="17"/>
      <c r="M37" s="22"/>
      <c r="N37" s="22"/>
      <c r="O37" s="22"/>
      <c r="P37" s="22"/>
      <c r="Q37" s="22"/>
      <c r="R37" s="22"/>
      <c r="S37" s="22"/>
      <c r="T37" s="22"/>
      <c r="U37" s="16"/>
      <c r="V37" s="16"/>
      <c r="W37" s="29">
        <f t="shared" si="2"/>
        <v>0</v>
      </c>
      <c r="X37" s="29"/>
      <c r="Y37" s="29"/>
      <c r="Z37" s="36"/>
      <c r="AA37" s="35"/>
    </row>
    <row r="38" spans="1:27" s="2" customFormat="1" ht="15.75">
      <c r="A38" s="61" t="s">
        <v>75</v>
      </c>
      <c r="B38" s="22" t="s">
        <v>76</v>
      </c>
      <c r="C38" s="22"/>
      <c r="D38" s="22"/>
      <c r="E38" s="18"/>
      <c r="F38" s="18"/>
      <c r="G38" s="22"/>
      <c r="H38" s="23"/>
      <c r="I38" s="22"/>
      <c r="J38" s="22"/>
      <c r="K38" s="22"/>
      <c r="L38" s="23"/>
      <c r="M38" s="22"/>
      <c r="N38" s="22"/>
      <c r="O38" s="22"/>
      <c r="P38" s="23"/>
      <c r="Q38" s="22"/>
      <c r="R38" s="22"/>
      <c r="S38" s="22"/>
      <c r="T38" s="23"/>
      <c r="U38" s="22" t="s">
        <v>77</v>
      </c>
      <c r="V38" s="22"/>
      <c r="W38" s="29">
        <f t="shared" si="2"/>
        <v>10000</v>
      </c>
      <c r="X38" s="31">
        <v>10000</v>
      </c>
      <c r="Y38" s="31">
        <v>0</v>
      </c>
      <c r="Z38" s="37" t="s">
        <v>35</v>
      </c>
      <c r="AA38" s="38"/>
    </row>
    <row r="39" spans="1:27" s="2" customFormat="1" ht="15.75">
      <c r="A39" s="61" t="s">
        <v>78</v>
      </c>
      <c r="B39" s="22" t="s">
        <v>79</v>
      </c>
      <c r="C39" s="22"/>
      <c r="D39" s="22"/>
      <c r="E39" s="18"/>
      <c r="F39" s="18"/>
      <c r="G39" s="22"/>
      <c r="H39" s="23"/>
      <c r="I39" s="22"/>
      <c r="J39" s="22"/>
      <c r="K39" s="22"/>
      <c r="L39" s="23"/>
      <c r="M39" s="22"/>
      <c r="N39" s="22"/>
      <c r="O39" s="22"/>
      <c r="P39" s="23"/>
      <c r="Q39" s="22"/>
      <c r="R39" s="22"/>
      <c r="S39" s="22"/>
      <c r="T39" s="23"/>
      <c r="U39" s="22" t="s">
        <v>80</v>
      </c>
      <c r="V39" s="22"/>
      <c r="W39" s="29">
        <f t="shared" si="2"/>
        <v>5000</v>
      </c>
      <c r="X39" s="29">
        <v>5000</v>
      </c>
      <c r="Y39" s="31">
        <v>0</v>
      </c>
      <c r="Z39" s="37" t="s">
        <v>35</v>
      </c>
      <c r="AA39" s="38"/>
    </row>
    <row r="40" spans="1:27" ht="15.75">
      <c r="A40" s="61" t="s">
        <v>81</v>
      </c>
      <c r="B40" s="22" t="s">
        <v>82</v>
      </c>
      <c r="C40" s="22"/>
      <c r="D40" s="17"/>
      <c r="E40" s="18"/>
      <c r="F40" s="18"/>
      <c r="G40" s="22"/>
      <c r="H40" s="17"/>
      <c r="I40" s="22"/>
      <c r="J40" s="22"/>
      <c r="K40" s="22"/>
      <c r="L40" s="23"/>
      <c r="M40" s="22"/>
      <c r="N40" s="22"/>
      <c r="O40" s="22"/>
      <c r="P40" s="17"/>
      <c r="Q40" s="22"/>
      <c r="R40" s="22"/>
      <c r="S40" s="22"/>
      <c r="T40" s="17"/>
      <c r="U40" s="22" t="s">
        <v>83</v>
      </c>
      <c r="V40" s="22"/>
      <c r="W40" s="29">
        <f t="shared" si="2"/>
        <v>5000</v>
      </c>
      <c r="X40" s="29">
        <v>5000</v>
      </c>
      <c r="Y40" s="31">
        <v>0</v>
      </c>
      <c r="Z40" s="36" t="s">
        <v>35</v>
      </c>
      <c r="AA40" s="35"/>
    </row>
    <row r="41" spans="1:27" ht="15.75">
      <c r="A41" s="61" t="s">
        <v>84</v>
      </c>
      <c r="B41" s="22" t="s">
        <v>85</v>
      </c>
      <c r="C41" s="22"/>
      <c r="D41" s="17"/>
      <c r="E41" s="18"/>
      <c r="F41" s="18"/>
      <c r="G41" s="22"/>
      <c r="H41" s="17"/>
      <c r="I41" s="22"/>
      <c r="J41" s="22"/>
      <c r="K41" s="22"/>
      <c r="L41" s="17"/>
      <c r="M41" s="22"/>
      <c r="N41" s="22"/>
      <c r="O41" s="22"/>
      <c r="P41" s="17"/>
      <c r="Q41" s="22"/>
      <c r="R41" s="22"/>
      <c r="S41" s="22"/>
      <c r="T41" s="17"/>
      <c r="U41" s="22" t="s">
        <v>86</v>
      </c>
      <c r="V41" s="22"/>
      <c r="W41" s="29">
        <f t="shared" si="2"/>
        <v>120000</v>
      </c>
      <c r="X41" s="31">
        <v>100000</v>
      </c>
      <c r="Y41" s="31">
        <v>20000</v>
      </c>
      <c r="Z41" s="36" t="s">
        <v>35</v>
      </c>
      <c r="AA41" s="35"/>
    </row>
    <row r="42" spans="1:27" ht="15.75">
      <c r="A42" s="61" t="s">
        <v>87</v>
      </c>
      <c r="B42" s="22" t="s">
        <v>88</v>
      </c>
      <c r="C42" s="22"/>
      <c r="D42" s="17"/>
      <c r="E42" s="18"/>
      <c r="F42" s="18"/>
      <c r="G42" s="22"/>
      <c r="H42" s="17"/>
      <c r="I42" s="22"/>
      <c r="J42" s="22"/>
      <c r="K42" s="22"/>
      <c r="L42" s="17"/>
      <c r="M42" s="22"/>
      <c r="N42" s="22"/>
      <c r="O42" s="22"/>
      <c r="P42" s="17"/>
      <c r="Q42" s="22"/>
      <c r="R42" s="22"/>
      <c r="S42" s="22"/>
      <c r="T42" s="17"/>
      <c r="U42" s="22" t="s">
        <v>89</v>
      </c>
      <c r="V42" s="22"/>
      <c r="W42" s="29">
        <f t="shared" si="2"/>
        <v>462000</v>
      </c>
      <c r="X42" s="31">
        <v>450000</v>
      </c>
      <c r="Y42" s="31">
        <v>12000</v>
      </c>
      <c r="Z42" s="36" t="s">
        <v>35</v>
      </c>
      <c r="AA42" s="35"/>
    </row>
    <row r="43" spans="1:27" s="16" customFormat="1" ht="15.75">
      <c r="A43" s="62" t="s">
        <v>128</v>
      </c>
      <c r="B43" s="16" t="s">
        <v>111</v>
      </c>
      <c r="F43" s="18"/>
      <c r="G43" s="18"/>
      <c r="U43" s="16" t="s">
        <v>112</v>
      </c>
      <c r="W43" s="16">
        <f t="shared" si="2"/>
        <v>20000</v>
      </c>
      <c r="X43" s="16">
        <v>20000</v>
      </c>
      <c r="Y43" s="16">
        <v>0</v>
      </c>
      <c r="Z43" s="16" t="s">
        <v>35</v>
      </c>
    </row>
    <row r="44" spans="1:27" s="22" customFormat="1" ht="15.75">
      <c r="A44" s="61" t="s">
        <v>129</v>
      </c>
      <c r="B44" s="22" t="s">
        <v>113</v>
      </c>
      <c r="F44" s="18"/>
      <c r="G44" s="18"/>
      <c r="U44" s="22" t="s">
        <v>114</v>
      </c>
      <c r="W44" s="22">
        <f t="shared" si="2"/>
        <v>2000</v>
      </c>
      <c r="X44" s="22">
        <v>2000</v>
      </c>
      <c r="Y44" s="22">
        <v>0</v>
      </c>
      <c r="Z44" s="22" t="s">
        <v>35</v>
      </c>
    </row>
    <row r="45" spans="1:27" ht="15.75">
      <c r="W45" s="29"/>
      <c r="AA45" s="35"/>
    </row>
    <row r="46" spans="1:27" ht="15.75">
      <c r="W46" s="29"/>
      <c r="AA46" s="35"/>
    </row>
    <row r="47" spans="1:27" ht="18.75">
      <c r="A47" s="19" t="s">
        <v>90</v>
      </c>
      <c r="W47" s="29"/>
      <c r="AA47" s="35"/>
    </row>
    <row r="48" spans="1:27" ht="15.75">
      <c r="A48" s="16" t="s">
        <v>127</v>
      </c>
      <c r="B48" s="16" t="s">
        <v>91</v>
      </c>
      <c r="C48" s="16"/>
      <c r="D48" s="17"/>
      <c r="E48" s="18"/>
      <c r="F48" s="18"/>
      <c r="G48" s="16"/>
      <c r="H48" s="17"/>
      <c r="I48" s="16"/>
      <c r="J48" s="18"/>
      <c r="K48" s="18"/>
      <c r="L48" s="17"/>
      <c r="M48" s="16"/>
      <c r="N48" s="16"/>
      <c r="O48" s="16"/>
      <c r="P48" s="17"/>
      <c r="Q48" s="16"/>
      <c r="R48" s="22"/>
      <c r="S48" s="16"/>
      <c r="T48" s="17"/>
      <c r="U48" s="16" t="s">
        <v>92</v>
      </c>
      <c r="V48" s="16"/>
      <c r="W48" s="29">
        <f>X48+Y48</f>
        <v>15000</v>
      </c>
      <c r="X48" s="29">
        <v>14000</v>
      </c>
      <c r="Y48" s="29">
        <v>1000</v>
      </c>
      <c r="Z48" s="36" t="s">
        <v>93</v>
      </c>
      <c r="AA48" s="35"/>
    </row>
    <row r="49" spans="1:27" ht="15.75">
      <c r="O49" s="3"/>
      <c r="P49" s="3"/>
      <c r="Q49" s="3"/>
      <c r="R49" s="3"/>
      <c r="S49" s="3"/>
      <c r="T49" s="3"/>
      <c r="U49" s="3"/>
      <c r="W49" s="29"/>
      <c r="AA49" s="35"/>
    </row>
    <row r="50" spans="1:27" ht="15.75">
      <c r="O50" s="3"/>
      <c r="P50" s="3"/>
      <c r="Q50" s="3"/>
      <c r="R50" s="3"/>
      <c r="S50" s="3"/>
      <c r="T50" s="3"/>
      <c r="U50" s="3"/>
      <c r="W50" s="29"/>
      <c r="AA50" s="35"/>
    </row>
    <row r="51" spans="1:27" ht="18.75">
      <c r="A51" s="19" t="s">
        <v>94</v>
      </c>
      <c r="O51" s="3"/>
      <c r="P51" s="3"/>
      <c r="Q51" s="3"/>
      <c r="R51" s="3"/>
      <c r="S51" s="3"/>
      <c r="T51" s="3"/>
      <c r="U51" s="3"/>
      <c r="W51" s="29"/>
      <c r="AA51" s="35"/>
    </row>
    <row r="52" spans="1:27" ht="15.75">
      <c r="A52" s="16" t="s">
        <v>95</v>
      </c>
      <c r="B52" s="16" t="s">
        <v>96</v>
      </c>
      <c r="C52" s="16"/>
      <c r="D52" s="17"/>
      <c r="E52" s="22"/>
      <c r="F52" s="24"/>
      <c r="G52" s="24"/>
      <c r="H52" s="17"/>
      <c r="I52" s="24"/>
      <c r="J52" s="24"/>
      <c r="K52" s="24"/>
      <c r="L52" s="17"/>
      <c r="M52" s="22"/>
      <c r="N52" s="22"/>
      <c r="O52" s="22"/>
      <c r="P52" s="17"/>
      <c r="Q52" s="22"/>
      <c r="R52" s="22"/>
      <c r="S52" s="22"/>
      <c r="T52" s="17"/>
      <c r="U52" s="16" t="s">
        <v>97</v>
      </c>
      <c r="V52" s="16"/>
      <c r="W52" s="29">
        <f t="shared" ref="W52:W58" si="3">X52+Y52</f>
        <v>2000</v>
      </c>
      <c r="X52" s="29">
        <v>2000</v>
      </c>
      <c r="Y52" s="29">
        <v>0</v>
      </c>
      <c r="Z52" s="36" t="s">
        <v>35</v>
      </c>
      <c r="AA52" s="35"/>
    </row>
    <row r="53" spans="1:27" ht="15.75">
      <c r="A53" s="16" t="s">
        <v>122</v>
      </c>
      <c r="B53" s="16" t="s">
        <v>98</v>
      </c>
      <c r="C53" s="16"/>
      <c r="D53" s="17"/>
      <c r="E53" s="16"/>
      <c r="F53" s="16"/>
      <c r="G53" s="16"/>
      <c r="H53" s="17"/>
      <c r="I53" s="16"/>
      <c r="J53" s="16"/>
      <c r="K53" s="16"/>
      <c r="L53" s="17"/>
      <c r="M53" s="16"/>
      <c r="N53" s="16"/>
      <c r="O53" s="16"/>
      <c r="P53" s="17"/>
      <c r="Q53" s="22"/>
      <c r="R53" s="22"/>
      <c r="S53" s="22"/>
      <c r="T53" s="17"/>
      <c r="U53" s="16" t="s">
        <v>99</v>
      </c>
      <c r="V53" s="16"/>
      <c r="W53" s="29">
        <f t="shared" si="3"/>
        <v>6000</v>
      </c>
      <c r="X53" s="29">
        <v>6000</v>
      </c>
      <c r="Y53" s="29">
        <v>0</v>
      </c>
      <c r="Z53" s="36" t="s">
        <v>35</v>
      </c>
      <c r="AA53" s="35"/>
    </row>
    <row r="54" spans="1:27" ht="15.75">
      <c r="A54" s="16" t="s">
        <v>123</v>
      </c>
      <c r="B54" s="16" t="s">
        <v>100</v>
      </c>
      <c r="C54" s="16"/>
      <c r="D54" s="17"/>
      <c r="E54" s="16"/>
      <c r="F54" s="16"/>
      <c r="G54" s="18"/>
      <c r="H54" s="17"/>
      <c r="I54" s="22"/>
      <c r="J54" s="16"/>
      <c r="K54" s="18"/>
      <c r="L54" s="17"/>
      <c r="M54" s="16"/>
      <c r="N54" s="22"/>
      <c r="O54" s="16"/>
      <c r="P54" s="17"/>
      <c r="Q54" s="22"/>
      <c r="R54" s="22"/>
      <c r="S54" s="22"/>
      <c r="T54" s="17"/>
      <c r="U54" s="16" t="s">
        <v>101</v>
      </c>
      <c r="V54" s="16"/>
      <c r="W54" s="29">
        <f t="shared" si="3"/>
        <v>8000</v>
      </c>
      <c r="X54" s="29">
        <v>6000</v>
      </c>
      <c r="Y54" s="29">
        <v>2000</v>
      </c>
      <c r="Z54" s="36" t="s">
        <v>102</v>
      </c>
      <c r="AA54" s="35"/>
    </row>
    <row r="55" spans="1:27" ht="15.75">
      <c r="A55" s="16" t="s">
        <v>124</v>
      </c>
      <c r="B55" s="16" t="s">
        <v>103</v>
      </c>
      <c r="C55" s="16"/>
      <c r="D55" s="17"/>
      <c r="E55" s="16"/>
      <c r="F55" s="16"/>
      <c r="G55" s="16"/>
      <c r="H55" s="17"/>
      <c r="I55" s="18"/>
      <c r="J55" s="18"/>
      <c r="K55" s="16"/>
      <c r="L55" s="17"/>
      <c r="M55" s="16"/>
      <c r="N55" s="16"/>
      <c r="O55" s="16"/>
      <c r="P55" s="17"/>
      <c r="Q55" s="22"/>
      <c r="R55" s="22"/>
      <c r="S55" s="22"/>
      <c r="T55" s="17"/>
      <c r="U55" s="16" t="s">
        <v>104</v>
      </c>
      <c r="V55" s="16"/>
      <c r="W55" s="29">
        <f t="shared" si="3"/>
        <v>10000</v>
      </c>
      <c r="X55" s="29">
        <v>9000</v>
      </c>
      <c r="Y55" s="29">
        <v>1000</v>
      </c>
      <c r="Z55" s="36" t="s">
        <v>35</v>
      </c>
      <c r="AA55" s="35"/>
    </row>
    <row r="56" spans="1:27" ht="15.75">
      <c r="A56" s="1" t="s">
        <v>125</v>
      </c>
      <c r="B56" s="1" t="s">
        <v>117</v>
      </c>
      <c r="C56" s="1"/>
      <c r="D56" s="20"/>
      <c r="E56" s="1"/>
      <c r="F56" s="43"/>
      <c r="G56" s="43"/>
      <c r="H56" s="20"/>
      <c r="I56" s="43"/>
      <c r="J56" s="43"/>
      <c r="K56" s="43"/>
      <c r="L56" s="20"/>
      <c r="M56" s="1"/>
      <c r="N56" s="1"/>
      <c r="O56" s="1"/>
      <c r="P56" s="22"/>
      <c r="Q56" s="22"/>
      <c r="R56" s="22"/>
      <c r="S56" s="22"/>
      <c r="T56" s="22"/>
      <c r="U56" s="16" t="s">
        <v>120</v>
      </c>
      <c r="V56" s="1"/>
      <c r="W56" s="30">
        <f t="shared" si="3"/>
        <v>10000</v>
      </c>
      <c r="X56" s="30">
        <v>10000</v>
      </c>
      <c r="Y56" s="30">
        <v>0</v>
      </c>
      <c r="Z56" s="8" t="s">
        <v>105</v>
      </c>
      <c r="AA56" s="35"/>
    </row>
    <row r="57" spans="1:27" ht="15.75">
      <c r="A57" s="1" t="s">
        <v>126</v>
      </c>
      <c r="B57" s="1" t="s">
        <v>118</v>
      </c>
      <c r="C57" s="1"/>
      <c r="D57" s="20"/>
      <c r="E57" s="1"/>
      <c r="F57" s="43"/>
      <c r="G57" s="43"/>
      <c r="H57" s="20"/>
      <c r="I57" s="43"/>
      <c r="J57" s="43"/>
      <c r="K57" s="43"/>
      <c r="L57" s="20"/>
      <c r="M57" s="1"/>
      <c r="N57" s="1"/>
      <c r="O57" s="1"/>
      <c r="P57" s="22"/>
      <c r="Q57" s="22"/>
      <c r="R57" s="22"/>
      <c r="S57" s="22"/>
      <c r="T57" s="22"/>
      <c r="U57" s="16" t="s">
        <v>119</v>
      </c>
      <c r="V57" s="1"/>
      <c r="W57" s="30">
        <f t="shared" si="3"/>
        <v>20000</v>
      </c>
      <c r="X57" s="30">
        <v>20000</v>
      </c>
      <c r="Y57" s="30">
        <v>0</v>
      </c>
      <c r="Z57" s="36" t="s">
        <v>110</v>
      </c>
      <c r="AA57" s="35"/>
    </row>
    <row r="58" spans="1:27" ht="15.75">
      <c r="A58" s="63" t="s">
        <v>148</v>
      </c>
      <c r="B58" s="1" t="s">
        <v>147</v>
      </c>
      <c r="C58" s="1"/>
      <c r="D58" s="20"/>
      <c r="E58" s="1"/>
      <c r="F58" s="43"/>
      <c r="G58" s="43"/>
      <c r="H58" s="20"/>
      <c r="I58" s="43"/>
      <c r="J58" s="43"/>
      <c r="K58" s="43"/>
      <c r="L58" s="20"/>
      <c r="M58" s="1"/>
      <c r="N58" s="1"/>
      <c r="O58" s="1"/>
      <c r="P58" s="22"/>
      <c r="Q58" s="22"/>
      <c r="R58" s="22"/>
      <c r="S58" s="22"/>
      <c r="T58" s="22"/>
      <c r="U58" s="16" t="s">
        <v>146</v>
      </c>
      <c r="V58" s="1"/>
      <c r="W58" s="30">
        <f t="shared" si="3"/>
        <v>2500</v>
      </c>
      <c r="X58" s="30">
        <v>2500</v>
      </c>
      <c r="Y58" s="30">
        <v>0</v>
      </c>
      <c r="Z58" s="36" t="s">
        <v>35</v>
      </c>
      <c r="AA58" s="35"/>
    </row>
    <row r="59" spans="1:27" ht="15.75">
      <c r="A59" s="25"/>
      <c r="P59" s="27"/>
      <c r="Q59" s="27"/>
      <c r="R59" s="27"/>
      <c r="S59" s="27"/>
      <c r="T59" s="27"/>
      <c r="U59" s="3"/>
      <c r="W59" s="5"/>
      <c r="AA59" s="35"/>
    </row>
    <row r="60" spans="1:27" ht="18.75">
      <c r="A60" s="19" t="s">
        <v>106</v>
      </c>
      <c r="P60" s="27"/>
      <c r="Q60" s="27"/>
      <c r="R60" s="27"/>
      <c r="S60" s="27"/>
      <c r="T60" s="27"/>
      <c r="U60" s="3"/>
      <c r="W60" s="5"/>
      <c r="AA60" s="39"/>
    </row>
    <row r="61" spans="1:27" s="3" customFormat="1" ht="13.5" customHeight="1">
      <c r="A61" s="16" t="s">
        <v>121</v>
      </c>
      <c r="B61" s="16" t="s">
        <v>107</v>
      </c>
      <c r="C61" s="16"/>
      <c r="D61" s="17"/>
      <c r="E61" s="16"/>
      <c r="F61" s="18"/>
      <c r="G61" s="18"/>
      <c r="H61" s="17"/>
      <c r="I61" s="22"/>
      <c r="J61" s="22"/>
      <c r="K61" s="22"/>
      <c r="L61" s="17"/>
      <c r="M61" s="22"/>
      <c r="N61" s="16"/>
      <c r="O61" s="16"/>
      <c r="P61" s="17"/>
      <c r="Q61" s="16"/>
      <c r="R61" s="16"/>
      <c r="S61" s="16"/>
      <c r="T61" s="17"/>
      <c r="U61" s="16" t="s">
        <v>108</v>
      </c>
      <c r="V61" s="16"/>
      <c r="W61" s="29">
        <f>X61+Y61</f>
        <v>100000</v>
      </c>
      <c r="X61" s="29">
        <v>100000</v>
      </c>
      <c r="Y61" s="29">
        <v>0</v>
      </c>
      <c r="Z61" s="40" t="s">
        <v>35</v>
      </c>
    </row>
    <row r="62" spans="1:27" ht="15.75">
      <c r="V62" s="32" t="s">
        <v>109</v>
      </c>
      <c r="W62" s="33">
        <f>SUM(W9:W61)</f>
        <v>1038000</v>
      </c>
      <c r="X62" s="33">
        <f>SUM(X9:X61)</f>
        <v>987800</v>
      </c>
      <c r="Y62" s="33">
        <f>SUM(Y9:Y61)</f>
        <v>50200</v>
      </c>
      <c r="Z62" s="41"/>
      <c r="AA62" s="42"/>
    </row>
    <row r="63" spans="1:27">
      <c r="W63" s="5"/>
    </row>
    <row r="64" spans="1:27">
      <c r="W64" s="5"/>
    </row>
    <row r="65" spans="23:23">
      <c r="W65" s="5"/>
    </row>
    <row r="66" spans="23:23">
      <c r="W66" s="5"/>
    </row>
    <row r="67" spans="23:23">
      <c r="W67" s="5"/>
    </row>
    <row r="68" spans="23:23">
      <c r="W68" s="5"/>
    </row>
  </sheetData>
  <mergeCells count="25">
    <mergeCell ref="F1:Z1"/>
    <mergeCell ref="F2:G2"/>
    <mergeCell ref="D3:Z3"/>
    <mergeCell ref="F4:G4"/>
    <mergeCell ref="H4:Z4"/>
    <mergeCell ref="D5:Z5"/>
    <mergeCell ref="E6:G6"/>
    <mergeCell ref="I6:K6"/>
    <mergeCell ref="M6:O6"/>
    <mergeCell ref="Q6:S6"/>
    <mergeCell ref="A8:Z8"/>
    <mergeCell ref="A6:A7"/>
    <mergeCell ref="B6:B7"/>
    <mergeCell ref="C6:C7"/>
    <mergeCell ref="D6:D7"/>
    <mergeCell ref="H6:H7"/>
    <mergeCell ref="L6:L7"/>
    <mergeCell ref="P6:P7"/>
    <mergeCell ref="T6:T7"/>
    <mergeCell ref="U6:U7"/>
    <mergeCell ref="V6:V7"/>
    <mergeCell ref="W6:W7"/>
    <mergeCell ref="X6:X7"/>
    <mergeCell ref="Y6:Y7"/>
    <mergeCell ref="Z6:Z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" sqref="G1:G1048576"/>
    </sheetView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4cbd40-fc6d-4c0a-9217-0f6cd4b26116" xsi:nil="true"/>
    <lcf76f155ced4ddcb4097134ff3c332f xmlns="aeaaafad-0aeb-47f1-beb2-3e40a0446ae1">
      <Terms xmlns="http://schemas.microsoft.com/office/infopath/2007/PartnerControls"/>
    </lcf76f155ced4ddcb4097134ff3c332f>
    <SharedWithUsers xmlns="794cbd40-fc6d-4c0a-9217-0f6cd4b26116">
      <UserInfo>
        <DisplayName>Schenineda Kwaku Ankomah</DisplayName>
        <AccountId>66</AccountId>
        <AccountType/>
      </UserInfo>
      <UserInfo>
        <DisplayName>Sylvia Mkandawire</DisplayName>
        <AccountId>787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21" ma:contentTypeDescription="Create a new document." ma:contentTypeScope="" ma:versionID="ea059776a27b5f27ca2a3ae589bea7b1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aa87a2e743674f144f46ce9147a2922a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3f2f0c-00e4-4e4f-add3-e818a4e3b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2982a3c-a517-4a4b-806b-1d2044dc0380}" ma:internalName="TaxCatchAll" ma:showField="CatchAllData" ma:web="794cbd40-fc6d-4c0a-9217-0f6cd4b26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2A2E1-9A66-45FB-818A-471A78F1A63D}">
  <ds:schemaRefs/>
</ds:datastoreItem>
</file>

<file path=customXml/itemProps2.xml><?xml version="1.0" encoding="utf-8"?>
<ds:datastoreItem xmlns:ds="http://schemas.openxmlformats.org/officeDocument/2006/customXml" ds:itemID="{FD6C6B7A-07D8-4804-9210-BC5B1D599771}">
  <ds:schemaRefs/>
</ds:datastoreItem>
</file>

<file path=customXml/itemProps3.xml><?xml version="1.0" encoding="utf-8"?>
<ds:datastoreItem xmlns:ds="http://schemas.openxmlformats.org/officeDocument/2006/customXml" ds:itemID="{75619528-FFA5-4D08-8736-16DA8C91E1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Schenineda</dc:creator>
  <cp:lastModifiedBy>COSMAS</cp:lastModifiedBy>
  <dcterms:created xsi:type="dcterms:W3CDTF">2020-10-26T16:13:00Z</dcterms:created>
  <dcterms:modified xsi:type="dcterms:W3CDTF">2025-02-12T18:05:51Z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  <property fmtid="{D5CDD505-2E9C-101B-9397-08002B2CF9AE}" pid="3" name="ICV">
    <vt:lpwstr>C27B986EDD9942A7BD643655540C22E4</vt:lpwstr>
  </property>
  <property fmtid="{D5CDD505-2E9C-101B-9397-08002B2CF9AE}" pid="4" name="KSOProductBuildVer">
    <vt:lpwstr>2057-12.2.0.18607</vt:lpwstr>
  </property>
  <property fmtid="{D5CDD505-2E9C-101B-9397-08002B2CF9AE}" pid="5" name="MediaServiceImageTags">
    <vt:lpwstr/>
  </property>
</Properties>
</file>